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naslovna 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<sst xmlns="http://schemas.openxmlformats.org/spreadsheetml/2006/main" count="32" uniqueCount="31">
  <si>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OPIS</t>
  </si>
  <si>
    <t>Povećanje/Smanjenje proračuna za 2010. godinu</t>
  </si>
  <si>
    <t>MMF-STAND BY TRANŠA I i II</t>
  </si>
  <si>
    <t>Član 1.</t>
  </si>
  <si>
    <t>Primarni bilans</t>
  </si>
  <si>
    <t>Index</t>
  </si>
  <si>
    <t>BOSNE I HERCEGOVINE ZA 2013. GODINU</t>
  </si>
  <si>
    <t xml:space="preserve"> Budžet za 2012. godinu</t>
  </si>
  <si>
    <t xml:space="preserve">     1.2. Neporezni prihodi</t>
  </si>
  <si>
    <t>2.2. Izdaci</t>
  </si>
  <si>
    <t>2.1. Rashodi</t>
  </si>
  <si>
    <t>4.1. Primici od dugoročnih obveznica</t>
  </si>
  <si>
    <t>4.2. Primici od domaćeg zaduživanja - Trezorski zapisi</t>
  </si>
  <si>
    <t xml:space="preserve">      1.1.2. Prihodi od indirektnih poreza sa jedinstvenog  
                 računa  (1.1.2.1.+1.1.2.2.)</t>
  </si>
  <si>
    <t xml:space="preserve">4.3. Evropska komisija </t>
  </si>
  <si>
    <t>-</t>
  </si>
  <si>
    <t>4.4. Evropska komisija - II tranša</t>
  </si>
  <si>
    <t xml:space="preserve">      4.5. MMF- IV Stand-by aranžman </t>
  </si>
  <si>
    <t>2. Rashodi i izdaci  (2.1.+ 2.2.)</t>
  </si>
  <si>
    <t>4. Financiranje (4.1.+ 4.2. + 4.3.+ 4.4.+ 4.5.)</t>
  </si>
  <si>
    <t xml:space="preserve">    1.1. Prihodi od poreza (1.1.1 + 1.1.2.)</t>
  </si>
  <si>
    <t>1.  Ukupni prihodi (1.1 + 1.2.)</t>
  </si>
  <si>
    <t>3. Deficit (2.-1.)</t>
  </si>
  <si>
    <t>5. Prihodi, primici i finansiranje (1.+4.)</t>
  </si>
  <si>
    <t>6. Nepokriveni višak rashoda nad prihodima (2.-5.)</t>
  </si>
  <si>
    <t xml:space="preserve">            1.1.2.2. Prihodi od indirektnih poreza na ime 
                          finansiranja relevantnog duga</t>
  </si>
  <si>
    <t xml:space="preserve">      1.1.1. Prihodi od poreza na dobit pojedinaca i           
                  preduzeća</t>
  </si>
  <si>
    <t xml:space="preserve">            1.1.2.1. Prihodi od indirektnih poreza koji pripadaju   
                         budžetu FBiH</t>
  </si>
  <si>
    <t xml:space="preserve"> Prijedlog Budžeta Federacije Bosne i Hercegovine za 2013. godinu sastoji se od :</t>
  </si>
  <si>
    <t>Prijedlog Budžeta za 2013. godinu</t>
  </si>
  <si>
    <t>PRIJEDLOG BUDŽETA FEDERACIJE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</si>
</sst>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(* #,##0_);_(* \(#,##0\);_(* &quot;-&quot;??_);_(@_)"/>
    <numFmt numFmtId="190" formatCode="General_)"/>
    <numFmt numFmtId="191" formatCode="_(* #,##0.0_);_(* \(#,##0.0\);_(* &quot;-&quot;??_);_(@_)"/>
    <numFmt numFmtId="192" formatCode="_-* #,##0\ _K_M_-;\-* #,##0\ _K_M_-;_-* &quot;-&quot;??\ _K_M_-;_-@_-"/>
    <numFmt numFmtId="193" formatCode="0.0000%"/>
    <numFmt numFmtId="194" formatCode="_-* #,##0.0\ _K_M_-;\-* #,##0.0\ _K_M_-;_-* &quot;-&quot;?\ _K_M_-;_-@_-"/>
    <numFmt numFmtId="195" formatCode="0.000"/>
    <numFmt numFmtId="196" formatCode="0.0"/>
    <numFmt numFmtId="197" formatCode="#,##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3" fontId="0" fillId="0" borderId="11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1" xfId="42" applyNumberFormat="1" applyFont="1" applyBorder="1" applyAlignment="1">
      <alignment/>
    </xf>
    <xf numFmtId="3" fontId="9" fillId="34" borderId="1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9" fontId="1" fillId="0" borderId="12" xfId="63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16" xfId="42" applyNumberFormat="1" applyFont="1" applyBorder="1" applyAlignment="1">
      <alignment/>
    </xf>
    <xf numFmtId="3" fontId="0" fillId="33" borderId="17" xfId="0" applyNumberFormat="1" applyFont="1" applyFill="1" applyBorder="1" applyAlignment="1">
      <alignment/>
    </xf>
    <xf numFmtId="9" fontId="0" fillId="0" borderId="12" xfId="63" applyFont="1" applyBorder="1" applyAlignment="1">
      <alignment/>
    </xf>
    <xf numFmtId="0" fontId="6" fillId="0" borderId="18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wrapText="1" indent="2"/>
    </xf>
    <xf numFmtId="0" fontId="6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9" fontId="1" fillId="0" borderId="23" xfId="63" applyFont="1" applyBorder="1" applyAlignment="1">
      <alignment/>
    </xf>
    <xf numFmtId="0" fontId="9" fillId="34" borderId="24" xfId="0" applyFont="1" applyFill="1" applyBorder="1" applyAlignment="1">
      <alignment horizontal="center"/>
    </xf>
    <xf numFmtId="3" fontId="9" fillId="34" borderId="25" xfId="0" applyNumberFormat="1" applyFont="1" applyFill="1" applyBorder="1" applyAlignment="1">
      <alignment horizontal="center" vertical="center" wrapText="1"/>
    </xf>
    <xf numFmtId="3" fontId="9" fillId="34" borderId="26" xfId="0" applyNumberFormat="1" applyFont="1" applyFill="1" applyBorder="1" applyAlignment="1">
      <alignment horizontal="center" vertical="center" wrapText="1"/>
    </xf>
    <xf numFmtId="3" fontId="0" fillId="33" borderId="2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33" borderId="28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9" fillId="0" borderId="10" xfId="0" applyFont="1" applyBorder="1" applyAlignment="1">
      <alignment horizontal="left" indent="2"/>
    </xf>
    <xf numFmtId="0" fontId="9" fillId="0" borderId="29" xfId="0" applyFont="1" applyBorder="1" applyAlignment="1">
      <alignment horizontal="left" indent="2"/>
    </xf>
    <xf numFmtId="9" fontId="0" fillId="0" borderId="30" xfId="63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" xfId="58"/>
    <cellStyle name="Normal 11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">
      <selection activeCell="H4" sqref="H4"/>
    </sheetView>
  </sheetViews>
  <sheetFormatPr defaultColWidth="9.140625" defaultRowHeight="12.75"/>
  <cols>
    <col min="1" max="1" width="58.57421875" style="0" customWidth="1"/>
    <col min="2" max="2" width="13.421875" style="2" customWidth="1"/>
    <col min="3" max="3" width="13.00390625" style="2" customWidth="1"/>
    <col min="4" max="4" width="23.00390625" style="2" hidden="1" customWidth="1"/>
    <col min="5" max="5" width="6.7109375" style="2" customWidth="1"/>
    <col min="6" max="6" width="12.7109375" style="0" bestFit="1" customWidth="1"/>
    <col min="7" max="7" width="11.140625" style="0" bestFit="1" customWidth="1"/>
  </cols>
  <sheetData>
    <row r="1" spans="1:5" ht="18" hidden="1">
      <c r="A1" s="46"/>
      <c r="B1" s="46"/>
      <c r="C1" s="46"/>
      <c r="D1" s="46"/>
      <c r="E1"/>
    </row>
    <row r="2" spans="1:5" ht="18">
      <c r="A2" s="46" t="s">
        <v>30</v>
      </c>
      <c r="B2" s="46"/>
      <c r="C2" s="46"/>
      <c r="D2" s="46"/>
      <c r="E2"/>
    </row>
    <row r="3" spans="1:5" ht="18">
      <c r="A3" s="46" t="s">
        <v>6</v>
      </c>
      <c r="B3" s="46"/>
      <c r="C3" s="46"/>
      <c r="D3" s="46"/>
      <c r="E3"/>
    </row>
    <row r="4" spans="1:5" ht="30" customHeight="1">
      <c r="A4" s="47" t="s">
        <v>3</v>
      </c>
      <c r="B4" s="47"/>
      <c r="C4" s="47"/>
      <c r="D4" s="47"/>
      <c r="E4"/>
    </row>
    <row r="5" spans="1:5" ht="12.75">
      <c r="A5" s="7"/>
      <c r="B5" s="7"/>
      <c r="C5" s="7"/>
      <c r="D5" s="7"/>
      <c r="E5" s="7"/>
    </row>
    <row r="6" ht="12.75">
      <c r="A6" t="s">
        <v>28</v>
      </c>
    </row>
    <row r="7" ht="13.5" thickBot="1">
      <c r="A7" s="21"/>
    </row>
    <row r="8" spans="1:5" ht="60" customHeight="1" thickBot="1">
      <c r="A8" s="35" t="s">
        <v>0</v>
      </c>
      <c r="B8" s="36" t="s">
        <v>7</v>
      </c>
      <c r="C8" s="36" t="s">
        <v>29</v>
      </c>
      <c r="D8" s="16" t="s">
        <v>1</v>
      </c>
      <c r="E8" s="37" t="s">
        <v>5</v>
      </c>
    </row>
    <row r="9" spans="1:5" s="1" customFormat="1" ht="24" customHeight="1">
      <c r="A9" s="25" t="s">
        <v>21</v>
      </c>
      <c r="B9" s="33">
        <f>B10+B15</f>
        <v>1532509538</v>
      </c>
      <c r="C9" s="33">
        <f>C10+C15</f>
        <v>1796005222</v>
      </c>
      <c r="D9" s="8" t="e">
        <f>+B9-#REF!</f>
        <v>#REF!</v>
      </c>
      <c r="E9" s="34">
        <f aca="true" t="shared" si="0" ref="E9:E15">C9/B9</f>
        <v>1.1719373860105788</v>
      </c>
    </row>
    <row r="10" spans="1:5" s="1" customFormat="1" ht="24" customHeight="1">
      <c r="A10" s="25" t="s">
        <v>20</v>
      </c>
      <c r="B10" s="5">
        <f>B11+B12</f>
        <v>1190131462</v>
      </c>
      <c r="C10" s="5">
        <f>C11+C12</f>
        <v>1344781036</v>
      </c>
      <c r="D10" s="8"/>
      <c r="E10" s="20">
        <f t="shared" si="0"/>
        <v>1.1299432700822087</v>
      </c>
    </row>
    <row r="11" spans="1:5" s="1" customFormat="1" ht="29.25" customHeight="1">
      <c r="A11" s="27" t="s">
        <v>26</v>
      </c>
      <c r="B11" s="19">
        <v>64931462</v>
      </c>
      <c r="C11" s="19">
        <v>51660994</v>
      </c>
      <c r="D11" s="26"/>
      <c r="E11" s="24">
        <f t="shared" si="0"/>
        <v>0.7956234529264103</v>
      </c>
    </row>
    <row r="12" spans="1:5" s="1" customFormat="1" ht="33" customHeight="1">
      <c r="A12" s="27" t="s">
        <v>13</v>
      </c>
      <c r="B12" s="19">
        <f>B13+B14</f>
        <v>1125200000</v>
      </c>
      <c r="C12" s="19">
        <f>C13+C14</f>
        <v>1293120042</v>
      </c>
      <c r="D12" s="26"/>
      <c r="E12" s="24">
        <f t="shared" si="0"/>
        <v>1.1492357287593318</v>
      </c>
    </row>
    <row r="13" spans="1:5" s="1" customFormat="1" ht="31.5" customHeight="1">
      <c r="A13" s="27" t="s">
        <v>27</v>
      </c>
      <c r="B13" s="19">
        <v>846543439</v>
      </c>
      <c r="C13" s="19">
        <v>791367342</v>
      </c>
      <c r="D13" s="26"/>
      <c r="E13" s="24">
        <f t="shared" si="0"/>
        <v>0.9348218951821562</v>
      </c>
    </row>
    <row r="14" spans="1:5" s="1" customFormat="1" ht="32.25" customHeight="1">
      <c r="A14" s="27" t="s">
        <v>25</v>
      </c>
      <c r="B14" s="19">
        <v>278656561</v>
      </c>
      <c r="C14" s="19">
        <v>501752700</v>
      </c>
      <c r="D14" s="26"/>
      <c r="E14" s="24">
        <f t="shared" si="0"/>
        <v>1.8006132645841417</v>
      </c>
    </row>
    <row r="15" spans="1:5" s="1" customFormat="1" ht="24" customHeight="1">
      <c r="A15" s="25" t="s">
        <v>8</v>
      </c>
      <c r="B15" s="5">
        <v>342378076</v>
      </c>
      <c r="C15" s="5">
        <v>451224186</v>
      </c>
      <c r="D15" s="8"/>
      <c r="E15" s="20">
        <f t="shared" si="0"/>
        <v>1.3179120324281512</v>
      </c>
    </row>
    <row r="16" spans="1:6" s="1" customFormat="1" ht="24" customHeight="1">
      <c r="A16" s="4" t="s">
        <v>18</v>
      </c>
      <c r="B16" s="5">
        <f>B17+B18</f>
        <v>1999084438</v>
      </c>
      <c r="C16" s="5">
        <f>C17+C18</f>
        <v>2214180122</v>
      </c>
      <c r="D16" s="9" t="e">
        <f>+B16-#REF!</f>
        <v>#REF!</v>
      </c>
      <c r="E16" s="20">
        <f aca="true" t="shared" si="1" ref="E16:E26">C16/B16</f>
        <v>1.107597097907077</v>
      </c>
      <c r="F16" s="3"/>
    </row>
    <row r="17" spans="1:6" s="1" customFormat="1" ht="24" customHeight="1">
      <c r="A17" s="43" t="s">
        <v>10</v>
      </c>
      <c r="B17" s="19">
        <v>1407662426</v>
      </c>
      <c r="C17" s="19">
        <f>1442998796+5310000</f>
        <v>1448308796</v>
      </c>
      <c r="D17" s="9"/>
      <c r="E17" s="24">
        <f t="shared" si="1"/>
        <v>1.0288750834356646</v>
      </c>
      <c r="F17" s="3"/>
    </row>
    <row r="18" spans="1:6" s="1" customFormat="1" ht="24" customHeight="1">
      <c r="A18" s="43" t="s">
        <v>9</v>
      </c>
      <c r="B18" s="19">
        <v>591422012</v>
      </c>
      <c r="C18" s="12">
        <v>765871326</v>
      </c>
      <c r="D18" s="9"/>
      <c r="E18" s="24">
        <f t="shared" si="1"/>
        <v>1.2949658796264079</v>
      </c>
      <c r="F18" s="3"/>
    </row>
    <row r="19" spans="1:5" s="1" customFormat="1" ht="24" customHeight="1">
      <c r="A19" s="4" t="s">
        <v>22</v>
      </c>
      <c r="B19" s="5">
        <f>B16-B9</f>
        <v>466574900</v>
      </c>
      <c r="C19" s="5">
        <f>C16-C9</f>
        <v>418174900</v>
      </c>
      <c r="D19" s="10"/>
      <c r="E19" s="20">
        <f t="shared" si="1"/>
        <v>0.8962653156009892</v>
      </c>
    </row>
    <row r="20" spans="1:6" s="1" customFormat="1" ht="24" customHeight="1">
      <c r="A20" s="4" t="s">
        <v>19</v>
      </c>
      <c r="B20" s="5">
        <f>B22+B23+B24+B26</f>
        <v>466574900</v>
      </c>
      <c r="C20" s="5">
        <f>C22+C23+C24+C25+C26</f>
        <v>418174900</v>
      </c>
      <c r="D20" s="10"/>
      <c r="E20" s="20">
        <f t="shared" si="1"/>
        <v>0.8962653156009892</v>
      </c>
      <c r="F20" s="3"/>
    </row>
    <row r="21" spans="1:5" s="1" customFormat="1" ht="24" customHeight="1" hidden="1">
      <c r="A21" s="11" t="s">
        <v>2</v>
      </c>
      <c r="B21" s="12"/>
      <c r="C21" s="41"/>
      <c r="D21" s="13"/>
      <c r="E21" s="20" t="e">
        <f t="shared" si="1"/>
        <v>#DIV/0!</v>
      </c>
    </row>
    <row r="22" spans="1:6" s="1" customFormat="1" ht="24" customHeight="1">
      <c r="A22" s="43" t="s">
        <v>11</v>
      </c>
      <c r="B22" s="12">
        <v>130000000</v>
      </c>
      <c r="C22" s="12">
        <v>40000000</v>
      </c>
      <c r="D22" s="13"/>
      <c r="E22" s="24">
        <f t="shared" si="1"/>
        <v>0.3076923076923077</v>
      </c>
      <c r="F22" s="3"/>
    </row>
    <row r="23" spans="1:5" s="1" customFormat="1" ht="24" customHeight="1">
      <c r="A23" s="43" t="s">
        <v>12</v>
      </c>
      <c r="B23" s="15">
        <v>120000000</v>
      </c>
      <c r="C23" s="12">
        <v>80000000</v>
      </c>
      <c r="D23" s="13"/>
      <c r="E23" s="24">
        <f t="shared" si="1"/>
        <v>0.6666666666666666</v>
      </c>
    </row>
    <row r="24" spans="1:6" s="1" customFormat="1" ht="24" customHeight="1">
      <c r="A24" s="44" t="s">
        <v>14</v>
      </c>
      <c r="B24" s="22">
        <v>58674900</v>
      </c>
      <c r="C24" s="42">
        <v>0</v>
      </c>
      <c r="D24" s="23"/>
      <c r="E24" s="45" t="s">
        <v>15</v>
      </c>
      <c r="F24" s="17"/>
    </row>
    <row r="25" spans="1:6" s="1" customFormat="1" ht="24" customHeight="1">
      <c r="A25" s="44" t="s">
        <v>16</v>
      </c>
      <c r="B25" s="22">
        <v>0</v>
      </c>
      <c r="C25" s="42">
        <v>58674900</v>
      </c>
      <c r="D25" s="23"/>
      <c r="E25" s="45" t="s">
        <v>15</v>
      </c>
      <c r="F25" s="17"/>
    </row>
    <row r="26" spans="1:6" s="1" customFormat="1" ht="24" customHeight="1">
      <c r="A26" s="28" t="s">
        <v>17</v>
      </c>
      <c r="B26" s="22">
        <v>157900000</v>
      </c>
      <c r="C26" s="19">
        <v>239500000</v>
      </c>
      <c r="D26" s="38"/>
      <c r="E26" s="24">
        <f t="shared" si="1"/>
        <v>1.5167827739075364</v>
      </c>
      <c r="F26" s="17"/>
    </row>
    <row r="27" spans="1:6" s="14" customFormat="1" ht="21" customHeight="1">
      <c r="A27" s="4" t="s">
        <v>23</v>
      </c>
      <c r="B27" s="5">
        <f>B9+B20</f>
        <v>1999084438</v>
      </c>
      <c r="C27" s="5">
        <f>C9+C20</f>
        <v>2214180122</v>
      </c>
      <c r="D27" s="38"/>
      <c r="E27" s="20">
        <f>C27/B27</f>
        <v>1.107597097907077</v>
      </c>
      <c r="F27" s="17"/>
    </row>
    <row r="28" spans="1:6" ht="12.75" hidden="1">
      <c r="A28" s="29" t="s">
        <v>4</v>
      </c>
      <c r="B28" s="5">
        <v>0</v>
      </c>
      <c r="C28" s="5">
        <f>+C19-C20</f>
        <v>0</v>
      </c>
      <c r="D28" s="39"/>
      <c r="E28" s="6"/>
      <c r="F28" s="18"/>
    </row>
    <row r="29" spans="1:6" ht="16.5" thickBot="1">
      <c r="A29" s="30" t="s">
        <v>24</v>
      </c>
      <c r="B29" s="31">
        <f>B16-B27</f>
        <v>0</v>
      </c>
      <c r="C29" s="31">
        <f>C16-C27</f>
        <v>0</v>
      </c>
      <c r="D29" s="40"/>
      <c r="E29" s="32"/>
      <c r="F29" s="18"/>
    </row>
    <row r="30" ht="12.75">
      <c r="G30" s="2"/>
    </row>
  </sheetData>
  <sheetProtection/>
  <mergeCells count="4">
    <mergeCell ref="A1:D1"/>
    <mergeCell ref="A2:D2"/>
    <mergeCell ref="A3:D3"/>
    <mergeCell ref="A4:D4"/>
  </mergeCells>
  <printOptions/>
  <pageMargins left="0.42" right="0.36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mensura.hasific</cp:lastModifiedBy>
  <cp:lastPrinted>2012-11-21T08:16:49Z</cp:lastPrinted>
  <dcterms:created xsi:type="dcterms:W3CDTF">1996-10-14T23:33:28Z</dcterms:created>
  <dcterms:modified xsi:type="dcterms:W3CDTF">2012-11-28T14:41:10Z</dcterms:modified>
  <cp:category/>
  <cp:version/>
  <cp:contentType/>
  <cp:contentStatus/>
</cp:coreProperties>
</file>